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680" windowHeight="16320" activeTab="0"/>
  </bookViews>
  <sheets>
    <sheet name="Лист1" sheetId="1" r:id="rId1"/>
  </sheets>
  <definedNames>
    <definedName name="USD">#REF!</definedName>
    <definedName name="в">#REF!</definedName>
    <definedName name="д">#REF!</definedName>
    <definedName name="Курс">#REF!</definedName>
    <definedName name="_xlnm.Print_Area" localSheetId="0">'Лист1'!$B$2:$G$52</definedName>
    <definedName name="ыф">#REF!</definedName>
  </definedNames>
  <calcPr fullCalcOnLoad="1" fullPrecision="0" refMode="R1C1"/>
</workbook>
</file>

<file path=xl/sharedStrings.xml><?xml version="1.0" encoding="utf-8"?>
<sst xmlns="http://schemas.openxmlformats.org/spreadsheetml/2006/main" count="69" uniqueCount="57">
  <si>
    <t>ТКР- 8,5С</t>
  </si>
  <si>
    <t>ТКР-11Н-3</t>
  </si>
  <si>
    <t>ТКР-11-238НБ</t>
  </si>
  <si>
    <t>Применение</t>
  </si>
  <si>
    <t>Нетто, 
кг.</t>
  </si>
  <si>
    <t>Двигатели Д-245 и их модификации</t>
  </si>
  <si>
    <t>Двигатели Д-160, Д-170 (Трактор Т-130, Т-130Б, Т-170М.01)</t>
  </si>
  <si>
    <t>Двигатели Д-160М/180 (Бульдозер Б-10, Б10М, Б10Б, Б-170; Трактор Т-10, Т-170; Трубоукладчик ТР-12, ТР-20; 
Погрузчик П4)</t>
  </si>
  <si>
    <t>Двигатели ЯМЗ-238Л, 238Н, 238НД2, 238Д2, 240ПМ2 с.о. (МАЗ, КрАЗ, К-700 «Кировец»)</t>
  </si>
  <si>
    <t>Двигатели ЯМЗ-236, ЯМЗ-238, ЯМЗ-7511/7512/7513/7514/7601/, ЯМЗ-240, ЯМЗ-8401/845/8501/8502 и их модификации</t>
  </si>
  <si>
    <t>ПРАЙС-ЛИСТ НА РЕМОНТ ТУРБОКОМПРЕССОРОВ</t>
  </si>
  <si>
    <t>*Ремонт турбокомпрессоров для отечественной автотракторной и сельскохозяйственной техники</t>
  </si>
  <si>
    <t>Базовый ремонт</t>
  </si>
  <si>
    <t>Наименование турбокомпрессора</t>
  </si>
  <si>
    <t>Цена, руб.</t>
  </si>
  <si>
    <t>Турбокомпрессоры импортного производства</t>
  </si>
  <si>
    <t>GARRETT</t>
  </si>
  <si>
    <t>KKK</t>
  </si>
  <si>
    <t>HOLSET</t>
  </si>
  <si>
    <t>Komatsu</t>
  </si>
  <si>
    <t>CAT</t>
  </si>
  <si>
    <t>Iveco Cursor</t>
  </si>
  <si>
    <t>При замене дорогостоящих запасный частей не подлежащих ремонту на новые, сумма ремонта будет увеличена на их стоимость.</t>
  </si>
  <si>
    <t>Колесо компрессора (легковые)</t>
  </si>
  <si>
    <t>Колесо компрессора (грузовые)</t>
  </si>
  <si>
    <t>Корпус компрессора</t>
  </si>
  <si>
    <t>Корпус турбины</t>
  </si>
  <si>
    <t>Средний корпус</t>
  </si>
  <si>
    <t>Актуатор</t>
  </si>
  <si>
    <t>Сопловой механизм (геометрия)</t>
  </si>
  <si>
    <t>ТКР- 6
ТКР- 6.1
ТКР- 6,5.1</t>
  </si>
  <si>
    <t>Турбокомпрессоры</t>
  </si>
  <si>
    <t>SCHWIZER</t>
  </si>
  <si>
    <t>Ротор (вал) легковые</t>
  </si>
  <si>
    <t>Ротор (вал) грузовые</t>
  </si>
  <si>
    <t>ТКР-700
ТКР-7С-6 Евро-2</t>
  </si>
  <si>
    <t>Двигатели Д-260 и их модификации
Двигатели 740.30-260, 740.31-260, 740.50-360, 740.51-320</t>
  </si>
  <si>
    <t xml:space="preserve">ТКР-7 
ТКР-7Н-1
ТКР-7Н-2А             </t>
  </si>
  <si>
    <t>Двигатели Д-440, Д-442 и их модификации (АМЗ)
Двигатели 7403.10, 740.11-240 и др. (а/м КамАЗ –53212, 54112 и др.)
Двигатели Д-245, Д-245.1 (ЗиЛ 5301/4331/130, ПАЗ, ЧАЗ, ЛАЗ-695, МТЗ-100/922/923)</t>
  </si>
  <si>
    <t>ТКР- 8,5Н-1
ТКР- 8,5Н-3</t>
  </si>
  <si>
    <t>Двигатели СМД-17Н/18Н/17Н05/19/20 (Трактор ДТ-75БВ, - 75Н, ТЛТ-100, Комбайн СК-5М "Нива", СКД-6 "Сибиряк" и их модификации)
Двигатели СМД-21/22/22А/23/24, СМД-18НП.01 (Комбайн "Нива", "Енисей-1200", "Дон-1200")</t>
  </si>
  <si>
    <t>ТКР- 8,5С-1
ТКР- 8,5С-6
ТКР- 8,5С-17</t>
  </si>
  <si>
    <t>Двигатели СМД-31, 31А, 31А.02, 31.06 (Комбайн "Дон-1500")
Двигатели Д-461 и их модификации (Трактор Т-4.02, Т-404)
Двигатели 8ДВТ-300, В-400, В-500 (Трактор Т-330)</t>
  </si>
  <si>
    <t>ТКР-11Н-1
ТКР-11Н-2</t>
  </si>
  <si>
    <t>Двигатеди СМД-60/62/63/64/65/66/6872/73 (Трактор Т-150, -153, Т-150К, -151К, Комбайн «Колос» КС-6, КСК-100)
Двигатели СМД17Н/КН,18Н/КН/МП, 21/22, (Комбайн «Нива» СК-5, "Сибиряк" СКД-5, Трактор ДТ-75Н)</t>
  </si>
  <si>
    <t>ТКР-9-12</t>
  </si>
  <si>
    <t>Кап. ремонт</t>
  </si>
  <si>
    <t>Турбокомпрессороы CZ</t>
  </si>
  <si>
    <t>К-36
С-12
С-13
С-14
К-27</t>
  </si>
  <si>
    <t>CUMMINS</t>
  </si>
  <si>
    <t>цену уточняйте</t>
  </si>
  <si>
    <t>С изменяемой геометрией</t>
  </si>
  <si>
    <t>ООО ТД ЭнергоТехСтрой</t>
  </si>
  <si>
    <t>Челябинск, Троицкий тракт 74</t>
  </si>
  <si>
    <t xml:space="preserve">Официльный  представитель </t>
  </si>
  <si>
    <t>ТУРБОКОМ-ИНВЕСТ</t>
  </si>
  <si>
    <t>оф. 2 тел 8(351) 216-11-14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</si>
</sst>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Courier"/>
      <family val="1"/>
    </font>
    <font>
      <sz val="12"/>
      <name val="Arial Cyr"/>
      <family val="0"/>
    </font>
    <font>
      <sz val="14"/>
      <color indexed="63"/>
      <name val="Arial Cyr"/>
      <family val="0"/>
    </font>
    <font>
      <u val="single"/>
      <sz val="14"/>
      <color indexed="12"/>
      <name val="Arial Cyr"/>
      <family val="0"/>
    </font>
    <font>
      <b/>
      <sz val="12"/>
      <name val="Arial"/>
      <family val="2"/>
    </font>
    <font>
      <b/>
      <sz val="18"/>
      <color indexed="6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 Cyr"/>
      <family val="0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8"/>
      <name val="Tahoma"/>
      <family val="2"/>
    </font>
    <font>
      <b/>
      <i/>
      <sz val="16"/>
      <color indexed="63"/>
      <name val="Arial"/>
      <family val="2"/>
    </font>
    <font>
      <i/>
      <sz val="12"/>
      <name val="Arial Cyr"/>
      <family val="0"/>
    </font>
    <font>
      <b/>
      <sz val="11"/>
      <name val="Arial"/>
      <family val="2"/>
    </font>
    <font>
      <b/>
      <sz val="22"/>
      <color indexed="10"/>
      <name val="Arial"/>
      <family val="2"/>
    </font>
    <font>
      <sz val="14"/>
      <name val="Tahoma"/>
      <family val="2"/>
    </font>
    <font>
      <sz val="14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1" applyNumberFormat="0" applyAlignment="0" applyProtection="0"/>
    <xf numFmtId="0" fontId="26" fillId="18" borderId="2" applyNumberFormat="0" applyAlignment="0" applyProtection="0"/>
    <xf numFmtId="0" fontId="27" fillId="18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19" borderId="6" applyNumberFormat="0" applyFont="0" applyAlignment="0" applyProtection="0"/>
    <xf numFmtId="0" fontId="31" fillId="0" borderId="7" applyNumberFormat="0" applyFill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center" wrapText="1"/>
    </xf>
    <xf numFmtId="172" fontId="11" fillId="22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43" applyFont="1" applyAlignment="1" applyProtection="1">
      <alignment horizontal="right" vertical="center" wrapText="1"/>
      <protection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43" applyFont="1" applyAlignment="1" applyProtection="1">
      <alignment horizontal="center"/>
      <protection/>
    </xf>
    <xf numFmtId="0" fontId="15" fillId="23" borderId="0" xfId="0" applyFont="1" applyFill="1" applyAlignment="1">
      <alignment horizontal="right" vertical="center" wrapText="1"/>
    </xf>
    <xf numFmtId="0" fontId="20" fillId="23" borderId="0" xfId="0" applyFont="1" applyFill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</cellXfs>
  <cellStyles count="51">
    <cellStyle name="Normal" xfId="0"/>
    <cellStyle name="=D:\WINNT\SYSTEM32\COMMAND.COM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76200</xdr:rowOff>
    </xdr:from>
    <xdr:to>
      <xdr:col>7</xdr:col>
      <xdr:colOff>0</xdr:colOff>
      <xdr:row>23</xdr:row>
      <xdr:rowOff>447675</xdr:rowOff>
    </xdr:to>
    <xdr:sp>
      <xdr:nvSpPr>
        <xdr:cNvPr id="1" name="AutoShape 398"/>
        <xdr:cNvSpPr>
          <a:spLocks/>
        </xdr:cNvSpPr>
      </xdr:nvSpPr>
      <xdr:spPr>
        <a:xfrm>
          <a:off x="10677525" y="5981700"/>
          <a:ext cx="0" cy="3714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2" name="AutoShape 410"/>
        <xdr:cNvSpPr>
          <a:spLocks/>
        </xdr:cNvSpPr>
      </xdr:nvSpPr>
      <xdr:spPr>
        <a:xfrm>
          <a:off x="10677525" y="9848850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38100</xdr:rowOff>
    </xdr:from>
    <xdr:to>
      <xdr:col>7</xdr:col>
      <xdr:colOff>0</xdr:colOff>
      <xdr:row>25</xdr:row>
      <xdr:rowOff>381000</xdr:rowOff>
    </xdr:to>
    <xdr:sp>
      <xdr:nvSpPr>
        <xdr:cNvPr id="3" name="AutoShape 415"/>
        <xdr:cNvSpPr>
          <a:spLocks/>
        </xdr:cNvSpPr>
      </xdr:nvSpPr>
      <xdr:spPr>
        <a:xfrm>
          <a:off x="10677525" y="7181850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76200</xdr:rowOff>
    </xdr:from>
    <xdr:to>
      <xdr:col>7</xdr:col>
      <xdr:colOff>0</xdr:colOff>
      <xdr:row>28</xdr:row>
      <xdr:rowOff>333375</xdr:rowOff>
    </xdr:to>
    <xdr:sp>
      <xdr:nvSpPr>
        <xdr:cNvPr id="4" name="AutoShape 416"/>
        <xdr:cNvSpPr>
          <a:spLocks/>
        </xdr:cNvSpPr>
      </xdr:nvSpPr>
      <xdr:spPr>
        <a:xfrm>
          <a:off x="10677525" y="8924925"/>
          <a:ext cx="0" cy="2571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76200</xdr:rowOff>
    </xdr:from>
    <xdr:to>
      <xdr:col>7</xdr:col>
      <xdr:colOff>0</xdr:colOff>
      <xdr:row>29</xdr:row>
      <xdr:rowOff>333375</xdr:rowOff>
    </xdr:to>
    <xdr:sp>
      <xdr:nvSpPr>
        <xdr:cNvPr id="5" name="AutoShape 417"/>
        <xdr:cNvSpPr>
          <a:spLocks/>
        </xdr:cNvSpPr>
      </xdr:nvSpPr>
      <xdr:spPr>
        <a:xfrm>
          <a:off x="10677525" y="9258300"/>
          <a:ext cx="0" cy="2571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9525</xdr:rowOff>
    </xdr:from>
    <xdr:to>
      <xdr:col>7</xdr:col>
      <xdr:colOff>123825</xdr:colOff>
      <xdr:row>14</xdr:row>
      <xdr:rowOff>38100</xdr:rowOff>
    </xdr:to>
    <xdr:pic>
      <xdr:nvPicPr>
        <xdr:cNvPr id="6" name="Picture 421"/>
        <xdr:cNvPicPr preferRelativeResize="1">
          <a:picLocks noChangeAspect="1"/>
        </xdr:cNvPicPr>
      </xdr:nvPicPr>
      <xdr:blipFill>
        <a:blip r:embed="rId1"/>
        <a:srcRect l="15185" t="22749" r="20225" b="19184"/>
        <a:stretch>
          <a:fillRect/>
        </a:stretch>
      </xdr:blipFill>
      <xdr:spPr>
        <a:xfrm>
          <a:off x="9305925" y="1762125"/>
          <a:ext cx="1495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</xdr:row>
      <xdr:rowOff>142875</xdr:rowOff>
    </xdr:from>
    <xdr:to>
      <xdr:col>3</xdr:col>
      <xdr:colOff>247650</xdr:colOff>
      <xdr:row>13</xdr:row>
      <xdr:rowOff>161925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33375"/>
          <a:ext cx="22288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1"/>
  <sheetViews>
    <sheetView showGridLines="0" tabSelected="1" zoomScaleSheetLayoutView="100" workbookViewId="0" topLeftCell="A1">
      <selection activeCell="B13" sqref="B13:E13"/>
    </sheetView>
  </sheetViews>
  <sheetFormatPr defaultColWidth="8.75390625" defaultRowHeight="12.75"/>
  <cols>
    <col min="1" max="1" width="2.75390625" style="0" customWidth="1"/>
    <col min="2" max="2" width="5.75390625" style="17" customWidth="1"/>
    <col min="3" max="3" width="25.375" style="0" customWidth="1"/>
    <col min="4" max="4" width="76.625" style="0" customWidth="1"/>
    <col min="5" max="5" width="8.75390625" style="11" customWidth="1"/>
    <col min="6" max="6" width="9.75390625" style="0" customWidth="1"/>
    <col min="7" max="7" width="11.125" style="0" customWidth="1"/>
  </cols>
  <sheetData>
    <row r="2" spans="2:7" ht="30" customHeight="1">
      <c r="B2" s="26"/>
      <c r="C2" s="26"/>
      <c r="D2" s="26"/>
      <c r="E2" s="26"/>
      <c r="F2" s="26"/>
      <c r="G2" s="26"/>
    </row>
    <row r="3" spans="2:7" ht="23.25" customHeight="1">
      <c r="B3" s="27" t="s">
        <v>52</v>
      </c>
      <c r="C3" s="27"/>
      <c r="D3" s="27"/>
      <c r="E3" s="27"/>
      <c r="F3" s="27"/>
      <c r="G3" s="27"/>
    </row>
    <row r="4" spans="2:7" ht="15.75" customHeight="1">
      <c r="B4" s="28" t="s">
        <v>53</v>
      </c>
      <c r="C4" s="28"/>
      <c r="D4" s="28"/>
      <c r="E4" s="28"/>
      <c r="F4" s="28"/>
      <c r="G4" s="28"/>
    </row>
    <row r="5" spans="2:7" ht="18" customHeight="1">
      <c r="B5" s="29" t="s">
        <v>56</v>
      </c>
      <c r="C5" s="29"/>
      <c r="D5" s="29"/>
      <c r="E5" s="29"/>
      <c r="F5" s="29"/>
      <c r="G5" s="29"/>
    </row>
    <row r="6" spans="2:7" ht="18" customHeight="1">
      <c r="B6" s="29" t="s">
        <v>54</v>
      </c>
      <c r="C6" s="29"/>
      <c r="D6" s="29"/>
      <c r="E6" s="29"/>
      <c r="F6" s="29"/>
      <c r="G6" s="29"/>
    </row>
    <row r="7" spans="2:7" ht="18" customHeight="1">
      <c r="B7" s="29" t="s">
        <v>55</v>
      </c>
      <c r="C7" s="29"/>
      <c r="D7" s="29"/>
      <c r="E7" s="29"/>
      <c r="F7" s="29"/>
      <c r="G7" s="29"/>
    </row>
    <row r="8" spans="2:7" ht="18" customHeight="1">
      <c r="B8" s="20"/>
      <c r="C8" s="20"/>
      <c r="D8" s="20"/>
      <c r="E8" s="20"/>
      <c r="F8" s="20"/>
      <c r="G8" s="20"/>
    </row>
    <row r="9" spans="2:7" ht="6" customHeight="1">
      <c r="B9" s="25"/>
      <c r="C9" s="25"/>
      <c r="D9" s="25"/>
      <c r="E9" s="25"/>
      <c r="F9" s="25"/>
      <c r="G9" s="25"/>
    </row>
    <row r="10" spans="2:7" ht="23.25" customHeight="1">
      <c r="B10" s="21"/>
      <c r="C10" s="21"/>
      <c r="D10" s="21"/>
      <c r="E10" s="21"/>
      <c r="F10" s="12"/>
      <c r="G10" s="12"/>
    </row>
    <row r="11" spans="2:7" ht="15">
      <c r="B11" s="22"/>
      <c r="C11" s="22"/>
      <c r="D11" s="22"/>
      <c r="E11" s="22"/>
      <c r="F11" s="2"/>
      <c r="G11" s="2"/>
    </row>
    <row r="12" spans="2:7" ht="15" customHeight="1">
      <c r="B12" s="23"/>
      <c r="C12" s="23"/>
      <c r="D12" s="23"/>
      <c r="E12" s="23"/>
      <c r="F12" s="2"/>
      <c r="G12" s="2"/>
    </row>
    <row r="13" spans="2:7" ht="9.75" customHeight="1">
      <c r="B13" s="22"/>
      <c r="C13" s="22"/>
      <c r="D13" s="22"/>
      <c r="E13" s="22"/>
      <c r="F13" s="2"/>
      <c r="G13" s="2"/>
    </row>
    <row r="14" spans="2:7" ht="15" customHeight="1">
      <c r="B14" s="24"/>
      <c r="C14" s="24"/>
      <c r="D14" s="24"/>
      <c r="E14" s="24"/>
      <c r="F14" s="13"/>
      <c r="G14" s="13"/>
    </row>
    <row r="15" spans="2:7" ht="15.75">
      <c r="B15" s="24"/>
      <c r="C15" s="24"/>
      <c r="D15" s="24"/>
      <c r="E15" s="14"/>
      <c r="F15" s="13"/>
      <c r="G15" s="13"/>
    </row>
    <row r="16" spans="2:7" ht="15.75">
      <c r="B16" s="24"/>
      <c r="C16" s="24"/>
      <c r="D16" s="24"/>
      <c r="E16" s="14"/>
      <c r="F16" s="15"/>
      <c r="G16" s="15"/>
    </row>
    <row r="17" spans="2:7" ht="6.75" customHeight="1">
      <c r="B17" s="15"/>
      <c r="C17" s="15"/>
      <c r="D17" s="15"/>
      <c r="E17" s="15"/>
      <c r="F17" s="15"/>
      <c r="G17" s="15"/>
    </row>
    <row r="18" spans="2:7" ht="28.5" customHeight="1">
      <c r="B18" s="39" t="s">
        <v>10</v>
      </c>
      <c r="C18" s="39"/>
      <c r="D18" s="39"/>
      <c r="E18" s="39"/>
      <c r="F18" s="39"/>
      <c r="G18" s="39"/>
    </row>
    <row r="19" spans="2:7" ht="33" customHeight="1">
      <c r="B19" s="19" t="s">
        <v>13</v>
      </c>
      <c r="C19" s="19"/>
      <c r="D19" s="19" t="s">
        <v>3</v>
      </c>
      <c r="E19" s="38" t="s">
        <v>4</v>
      </c>
      <c r="F19" s="40" t="s">
        <v>14</v>
      </c>
      <c r="G19" s="40"/>
    </row>
    <row r="20" spans="2:7" ht="25.5">
      <c r="B20" s="19"/>
      <c r="C20" s="19"/>
      <c r="D20" s="19"/>
      <c r="E20" s="38"/>
      <c r="F20" s="18" t="s">
        <v>12</v>
      </c>
      <c r="G20" s="18" t="s">
        <v>46</v>
      </c>
    </row>
    <row r="21" spans="2:7" ht="20.25" customHeight="1">
      <c r="B21" s="41" t="s">
        <v>11</v>
      </c>
      <c r="C21" s="41"/>
      <c r="D21" s="41"/>
      <c r="E21" s="41"/>
      <c r="F21" s="41"/>
      <c r="G21" s="41"/>
    </row>
    <row r="22" spans="2:7" s="1" customFormat="1" ht="44.25" customHeight="1">
      <c r="B22" s="37" t="s">
        <v>30</v>
      </c>
      <c r="C22" s="37"/>
      <c r="D22" s="6" t="s">
        <v>5</v>
      </c>
      <c r="E22" s="7">
        <v>6.55</v>
      </c>
      <c r="F22" s="5">
        <v>5000</v>
      </c>
      <c r="G22" s="5">
        <v>6625</v>
      </c>
    </row>
    <row r="23" spans="2:7" s="1" customFormat="1" ht="35.25" customHeight="1">
      <c r="B23" s="43" t="s">
        <v>35</v>
      </c>
      <c r="C23" s="43"/>
      <c r="D23" s="6" t="s">
        <v>36</v>
      </c>
      <c r="E23" s="8">
        <v>8.9</v>
      </c>
      <c r="F23" s="5">
        <f>4200*1.18</f>
        <v>4956</v>
      </c>
      <c r="G23" s="5">
        <f>6175*1.18</f>
        <v>7287</v>
      </c>
    </row>
    <row r="24" spans="2:7" s="1" customFormat="1" ht="45" customHeight="1">
      <c r="B24" s="37" t="s">
        <v>37</v>
      </c>
      <c r="C24" s="37"/>
      <c r="D24" s="6" t="s">
        <v>38</v>
      </c>
      <c r="E24" s="7">
        <v>7.3</v>
      </c>
      <c r="F24" s="5">
        <f>3200*1.18</f>
        <v>3776</v>
      </c>
      <c r="G24" s="5">
        <f>5975*1.18</f>
        <v>7051</v>
      </c>
    </row>
    <row r="25" spans="2:7" s="1" customFormat="1" ht="52.5" customHeight="1">
      <c r="B25" s="37" t="s">
        <v>39</v>
      </c>
      <c r="C25" s="37"/>
      <c r="D25" s="6" t="s">
        <v>40</v>
      </c>
      <c r="E25" s="7">
        <v>9.25</v>
      </c>
      <c r="F25" s="5">
        <f>3000*1.18</f>
        <v>3540</v>
      </c>
      <c r="G25" s="5">
        <f>4500*1.18</f>
        <v>5310</v>
      </c>
    </row>
    <row r="26" spans="2:7" s="1" customFormat="1" ht="38.25">
      <c r="B26" s="37" t="s">
        <v>0</v>
      </c>
      <c r="C26" s="37"/>
      <c r="D26" s="6" t="s">
        <v>7</v>
      </c>
      <c r="E26" s="7">
        <v>13.6</v>
      </c>
      <c r="F26" s="5">
        <f>4800*1.18</f>
        <v>5664</v>
      </c>
      <c r="G26" s="5">
        <f>6150*1.18</f>
        <v>7257</v>
      </c>
    </row>
    <row r="27" spans="2:7" s="1" customFormat="1" ht="44.25" customHeight="1">
      <c r="B27" s="37" t="s">
        <v>41</v>
      </c>
      <c r="C27" s="37"/>
      <c r="D27" s="6" t="s">
        <v>42</v>
      </c>
      <c r="E27" s="7">
        <v>10.5</v>
      </c>
      <c r="F27" s="5">
        <v>4500</v>
      </c>
      <c r="G27" s="5">
        <v>7075</v>
      </c>
    </row>
    <row r="28" spans="2:7" s="1" customFormat="1" ht="51.75" customHeight="1">
      <c r="B28" s="37" t="s">
        <v>43</v>
      </c>
      <c r="C28" s="37"/>
      <c r="D28" s="6" t="s">
        <v>44</v>
      </c>
      <c r="E28" s="7">
        <v>20.3</v>
      </c>
      <c r="F28" s="5">
        <v>5000</v>
      </c>
      <c r="G28" s="5">
        <v>8025</v>
      </c>
    </row>
    <row r="29" spans="2:7" s="1" customFormat="1" ht="26.25" customHeight="1">
      <c r="B29" s="37" t="s">
        <v>1</v>
      </c>
      <c r="C29" s="37"/>
      <c r="D29" s="6" t="s">
        <v>6</v>
      </c>
      <c r="E29" s="7">
        <v>19.4</v>
      </c>
      <c r="F29" s="5">
        <f>4500*1.18</f>
        <v>5310</v>
      </c>
      <c r="G29" s="5">
        <v>7658</v>
      </c>
    </row>
    <row r="30" spans="2:7" s="1" customFormat="1" ht="26.25" customHeight="1">
      <c r="B30" s="37" t="s">
        <v>2</v>
      </c>
      <c r="C30" s="37"/>
      <c r="D30" s="6" t="s">
        <v>8</v>
      </c>
      <c r="E30" s="7">
        <v>28.1</v>
      </c>
      <c r="F30" s="5">
        <f>5500*1.18</f>
        <v>6490</v>
      </c>
      <c r="G30" s="5">
        <f>7680*1.18</f>
        <v>9062</v>
      </c>
    </row>
    <row r="31" spans="2:7" s="1" customFormat="1" ht="26.25" customHeight="1">
      <c r="B31" s="37" t="s">
        <v>45</v>
      </c>
      <c r="C31" s="37"/>
      <c r="D31" s="6" t="s">
        <v>9</v>
      </c>
      <c r="E31" s="7">
        <v>17.15</v>
      </c>
      <c r="F31" s="5">
        <f>5000*1.18</f>
        <v>5900</v>
      </c>
      <c r="G31" s="5">
        <f>6900*1.18</f>
        <v>8142</v>
      </c>
    </row>
    <row r="32" spans="2:7" ht="18.75" customHeight="1">
      <c r="B32" s="31" t="s">
        <v>15</v>
      </c>
      <c r="C32" s="31"/>
      <c r="D32" s="31"/>
      <c r="E32" s="31" t="s">
        <v>12</v>
      </c>
      <c r="F32" s="31"/>
      <c r="G32" s="31"/>
    </row>
    <row r="33" spans="2:7" ht="78" customHeight="1">
      <c r="B33" s="33" t="s">
        <v>47</v>
      </c>
      <c r="C33" s="34"/>
      <c r="D33" s="33" t="s">
        <v>48</v>
      </c>
      <c r="E33" s="33"/>
      <c r="F33" s="33">
        <v>7000</v>
      </c>
      <c r="G33" s="33"/>
    </row>
    <row r="34" spans="2:7" ht="18" customHeight="1">
      <c r="B34" s="33" t="s">
        <v>31</v>
      </c>
      <c r="C34" s="33"/>
      <c r="D34" s="33" t="s">
        <v>49</v>
      </c>
      <c r="E34" s="33"/>
      <c r="F34" s="33">
        <v>10000</v>
      </c>
      <c r="G34" s="33"/>
    </row>
    <row r="35" spans="2:7" ht="17.25" customHeight="1">
      <c r="B35" s="33" t="s">
        <v>31</v>
      </c>
      <c r="C35" s="33"/>
      <c r="D35" s="33" t="s">
        <v>16</v>
      </c>
      <c r="E35" s="33"/>
      <c r="F35" s="30">
        <v>10000</v>
      </c>
      <c r="G35" s="30"/>
    </row>
    <row r="36" spans="2:7" ht="12.75" customHeight="1">
      <c r="B36" s="33"/>
      <c r="C36" s="33"/>
      <c r="D36" s="33" t="s">
        <v>17</v>
      </c>
      <c r="E36" s="33"/>
      <c r="F36" s="30"/>
      <c r="G36" s="30"/>
    </row>
    <row r="37" spans="2:7" ht="15.75" customHeight="1">
      <c r="B37" s="33"/>
      <c r="C37" s="33"/>
      <c r="D37" s="33" t="s">
        <v>32</v>
      </c>
      <c r="E37" s="33"/>
      <c r="F37" s="30"/>
      <c r="G37" s="30"/>
    </row>
    <row r="38" spans="2:7" ht="15.75" customHeight="1">
      <c r="B38" s="33"/>
      <c r="C38" s="33"/>
      <c r="D38" s="33" t="s">
        <v>18</v>
      </c>
      <c r="E38" s="33"/>
      <c r="F38" s="30"/>
      <c r="G38" s="30"/>
    </row>
    <row r="39" spans="2:7" ht="15.75" customHeight="1">
      <c r="B39" s="44" t="s">
        <v>31</v>
      </c>
      <c r="C39" s="45"/>
      <c r="D39" s="44" t="s">
        <v>51</v>
      </c>
      <c r="E39" s="45"/>
      <c r="F39" s="35">
        <v>12000</v>
      </c>
      <c r="G39" s="36"/>
    </row>
    <row r="40" spans="2:7" ht="17.25" customHeight="1">
      <c r="B40" s="33" t="s">
        <v>31</v>
      </c>
      <c r="C40" s="33"/>
      <c r="D40" s="33" t="s">
        <v>19</v>
      </c>
      <c r="E40" s="33"/>
      <c r="F40" s="30">
        <v>17700</v>
      </c>
      <c r="G40" s="30"/>
    </row>
    <row r="41" spans="2:7" ht="14.25" customHeight="1">
      <c r="B41" s="33"/>
      <c r="C41" s="33"/>
      <c r="D41" s="33" t="s">
        <v>20</v>
      </c>
      <c r="E41" s="33"/>
      <c r="F41" s="30"/>
      <c r="G41" s="30"/>
    </row>
    <row r="42" spans="2:7" ht="18" customHeight="1">
      <c r="B42" s="33"/>
      <c r="C42" s="33"/>
      <c r="D42" s="33" t="s">
        <v>21</v>
      </c>
      <c r="E42" s="33"/>
      <c r="F42" s="30">
        <v>17700</v>
      </c>
      <c r="G42" s="30"/>
    </row>
    <row r="43" spans="2:7" ht="28.5" customHeight="1">
      <c r="B43" s="32" t="s">
        <v>22</v>
      </c>
      <c r="C43" s="32"/>
      <c r="D43" s="32"/>
      <c r="E43" s="32"/>
      <c r="F43" s="32"/>
      <c r="G43" s="32"/>
    </row>
    <row r="44" spans="2:7" ht="15.75" customHeight="1">
      <c r="B44" s="42" t="s">
        <v>23</v>
      </c>
      <c r="C44" s="42"/>
      <c r="D44" s="42"/>
      <c r="E44" s="42"/>
      <c r="F44" s="30" t="s">
        <v>50</v>
      </c>
      <c r="G44" s="30"/>
    </row>
    <row r="45" spans="2:7" ht="15.75" customHeight="1">
      <c r="B45" s="42" t="s">
        <v>24</v>
      </c>
      <c r="C45" s="42"/>
      <c r="D45" s="42"/>
      <c r="E45" s="42"/>
      <c r="F45" s="30" t="s">
        <v>50</v>
      </c>
      <c r="G45" s="30"/>
    </row>
    <row r="46" spans="2:7" ht="15.75" customHeight="1">
      <c r="B46" s="42" t="s">
        <v>33</v>
      </c>
      <c r="C46" s="42"/>
      <c r="D46" s="42"/>
      <c r="E46" s="42"/>
      <c r="F46" s="30" t="s">
        <v>50</v>
      </c>
      <c r="G46" s="30"/>
    </row>
    <row r="47" spans="2:7" ht="15.75" customHeight="1">
      <c r="B47" s="42" t="s">
        <v>34</v>
      </c>
      <c r="C47" s="42"/>
      <c r="D47" s="42"/>
      <c r="E47" s="42"/>
      <c r="F47" s="30" t="s">
        <v>50</v>
      </c>
      <c r="G47" s="30"/>
    </row>
    <row r="48" spans="2:7" ht="15.75" customHeight="1">
      <c r="B48" s="42" t="s">
        <v>25</v>
      </c>
      <c r="C48" s="42"/>
      <c r="D48" s="42"/>
      <c r="E48" s="42"/>
      <c r="F48" s="30" t="s">
        <v>50</v>
      </c>
      <c r="G48" s="30"/>
    </row>
    <row r="49" spans="2:7" ht="15.75" customHeight="1">
      <c r="B49" s="42" t="s">
        <v>26</v>
      </c>
      <c r="C49" s="42"/>
      <c r="D49" s="42"/>
      <c r="E49" s="42"/>
      <c r="F49" s="30" t="s">
        <v>50</v>
      </c>
      <c r="G49" s="30"/>
    </row>
    <row r="50" spans="2:7" ht="15.75" customHeight="1">
      <c r="B50" s="42" t="s">
        <v>27</v>
      </c>
      <c r="C50" s="42"/>
      <c r="D50" s="42"/>
      <c r="E50" s="42"/>
      <c r="F50" s="30" t="s">
        <v>50</v>
      </c>
      <c r="G50" s="30"/>
    </row>
    <row r="51" spans="2:7" ht="15.75" customHeight="1">
      <c r="B51" s="42" t="s">
        <v>28</v>
      </c>
      <c r="C51" s="42"/>
      <c r="D51" s="42"/>
      <c r="E51" s="42"/>
      <c r="F51" s="30" t="s">
        <v>50</v>
      </c>
      <c r="G51" s="30"/>
    </row>
    <row r="52" spans="2:7" ht="15.75" customHeight="1">
      <c r="B52" s="42" t="s">
        <v>29</v>
      </c>
      <c r="C52" s="42"/>
      <c r="D52" s="42"/>
      <c r="E52" s="42"/>
      <c r="F52" s="30" t="s">
        <v>50</v>
      </c>
      <c r="G52" s="30"/>
    </row>
    <row r="53" spans="2:7" ht="15" customHeight="1">
      <c r="B53" s="16"/>
      <c r="C53" s="4"/>
      <c r="D53" s="4"/>
      <c r="E53" s="9"/>
      <c r="F53" s="4"/>
      <c r="G53" s="3"/>
    </row>
    <row r="54" spans="2:7" ht="15" customHeight="1">
      <c r="B54" s="16"/>
      <c r="C54" s="4"/>
      <c r="D54" s="4"/>
      <c r="E54" s="9"/>
      <c r="F54" s="4"/>
      <c r="G54" s="3"/>
    </row>
    <row r="55" spans="2:7" ht="15" customHeight="1">
      <c r="B55" s="16"/>
      <c r="C55" s="4"/>
      <c r="D55" s="4"/>
      <c r="E55" s="9"/>
      <c r="F55" s="4"/>
      <c r="G55" s="3"/>
    </row>
    <row r="56" spans="2:7" ht="15" customHeight="1">
      <c r="B56" s="16"/>
      <c r="C56" s="4"/>
      <c r="D56" s="4"/>
      <c r="E56" s="9"/>
      <c r="F56" s="4"/>
      <c r="G56" s="3"/>
    </row>
    <row r="57" spans="2:7" ht="15" customHeight="1">
      <c r="B57" s="16"/>
      <c r="C57" s="4"/>
      <c r="D57" s="4"/>
      <c r="E57" s="9"/>
      <c r="F57" s="4"/>
      <c r="G57" s="3"/>
    </row>
    <row r="58" spans="2:7" ht="15" customHeight="1">
      <c r="B58" s="16"/>
      <c r="C58" s="4"/>
      <c r="D58" s="4"/>
      <c r="E58" s="9"/>
      <c r="F58" s="4"/>
      <c r="G58" s="3"/>
    </row>
    <row r="59" spans="2:7" ht="15" customHeight="1">
      <c r="B59" s="16"/>
      <c r="C59" s="4"/>
      <c r="D59" s="4"/>
      <c r="E59" s="9"/>
      <c r="F59" s="4"/>
      <c r="G59" s="3"/>
    </row>
    <row r="60" spans="2:7" ht="15" customHeight="1">
      <c r="B60" s="16"/>
      <c r="C60" s="4"/>
      <c r="D60" s="4"/>
      <c r="E60" s="9"/>
      <c r="F60" s="4"/>
      <c r="G60" s="3"/>
    </row>
    <row r="61" spans="2:7" ht="15" customHeight="1">
      <c r="B61" s="16"/>
      <c r="C61" s="4"/>
      <c r="D61" s="4"/>
      <c r="E61" s="9"/>
      <c r="F61" s="4"/>
      <c r="G61" s="3"/>
    </row>
    <row r="62" spans="2:7" ht="15" customHeight="1">
      <c r="B62" s="16"/>
      <c r="C62" s="4"/>
      <c r="D62" s="4"/>
      <c r="E62" s="9"/>
      <c r="F62" s="4"/>
      <c r="G62" s="3"/>
    </row>
    <row r="63" spans="2:7" ht="15" customHeight="1">
      <c r="B63" s="16"/>
      <c r="C63" s="4"/>
      <c r="D63" s="4"/>
      <c r="E63" s="9"/>
      <c r="F63" s="4"/>
      <c r="G63" s="3"/>
    </row>
    <row r="64" spans="2:7" ht="15" customHeight="1">
      <c r="B64" s="16"/>
      <c r="C64" s="4"/>
      <c r="D64" s="4"/>
      <c r="E64" s="9"/>
      <c r="F64" s="4"/>
      <c r="G64" s="3"/>
    </row>
    <row r="65" spans="2:7" ht="15" customHeight="1">
      <c r="B65" s="16"/>
      <c r="C65" s="4"/>
      <c r="D65" s="4"/>
      <c r="E65" s="9"/>
      <c r="F65" s="4"/>
      <c r="G65" s="3"/>
    </row>
    <row r="66" spans="2:7" ht="15">
      <c r="B66" s="16"/>
      <c r="C66" s="3"/>
      <c r="D66" s="3"/>
      <c r="E66" s="10"/>
      <c r="F66" s="3"/>
      <c r="G66" s="3"/>
    </row>
    <row r="67" spans="2:7" ht="15">
      <c r="B67" s="16"/>
      <c r="C67" s="3"/>
      <c r="D67" s="3"/>
      <c r="E67" s="10"/>
      <c r="F67" s="3"/>
      <c r="G67" s="3"/>
    </row>
    <row r="68" spans="2:7" ht="15">
      <c r="B68" s="16"/>
      <c r="C68" s="3"/>
      <c r="D68" s="3"/>
      <c r="E68" s="10"/>
      <c r="F68" s="3"/>
      <c r="G68" s="3"/>
    </row>
    <row r="69" spans="2:7" ht="15">
      <c r="B69" s="16"/>
      <c r="C69" s="3"/>
      <c r="D69" s="3"/>
      <c r="E69" s="10"/>
      <c r="F69" s="3"/>
      <c r="G69" s="3"/>
    </row>
    <row r="70" spans="2:7" ht="15">
      <c r="B70" s="16"/>
      <c r="C70" s="3"/>
      <c r="D70" s="3"/>
      <c r="E70" s="10"/>
      <c r="F70" s="3"/>
      <c r="G70" s="3"/>
    </row>
    <row r="71" spans="2:7" ht="15">
      <c r="B71" s="16"/>
      <c r="C71" s="3"/>
      <c r="D71" s="3"/>
      <c r="E71" s="10"/>
      <c r="F71" s="3"/>
      <c r="G71" s="3"/>
    </row>
    <row r="72" spans="2:7" ht="15">
      <c r="B72" s="16"/>
      <c r="C72" s="3"/>
      <c r="D72" s="3"/>
      <c r="E72" s="10"/>
      <c r="F72" s="3"/>
      <c r="G72" s="3"/>
    </row>
    <row r="73" spans="2:7" ht="15">
      <c r="B73" s="16"/>
      <c r="C73" s="3"/>
      <c r="D73" s="3"/>
      <c r="E73" s="10"/>
      <c r="F73" s="3"/>
      <c r="G73" s="3"/>
    </row>
    <row r="74" spans="2:7" ht="15">
      <c r="B74" s="16"/>
      <c r="C74" s="3"/>
      <c r="D74" s="3"/>
      <c r="E74" s="10"/>
      <c r="F74" s="3"/>
      <c r="G74" s="3"/>
    </row>
    <row r="75" spans="2:7" ht="15">
      <c r="B75" s="16"/>
      <c r="C75" s="3"/>
      <c r="D75" s="3"/>
      <c r="E75" s="10"/>
      <c r="F75" s="3"/>
      <c r="G75" s="3"/>
    </row>
    <row r="76" spans="2:7" ht="15">
      <c r="B76" s="16"/>
      <c r="C76" s="3"/>
      <c r="D76" s="3"/>
      <c r="E76" s="10"/>
      <c r="F76" s="3"/>
      <c r="G76" s="3"/>
    </row>
    <row r="77" spans="2:7" ht="15">
      <c r="B77" s="16"/>
      <c r="C77" s="3"/>
      <c r="D77" s="3"/>
      <c r="E77" s="10"/>
      <c r="F77" s="3"/>
      <c r="G77" s="3"/>
    </row>
    <row r="78" spans="2:7" ht="15">
      <c r="B78" s="16"/>
      <c r="C78" s="3"/>
      <c r="D78" s="3"/>
      <c r="E78" s="10"/>
      <c r="F78" s="3"/>
      <c r="G78" s="3"/>
    </row>
    <row r="79" spans="2:7" ht="15">
      <c r="B79" s="16"/>
      <c r="C79" s="3"/>
      <c r="D79" s="3"/>
      <c r="E79" s="10"/>
      <c r="F79" s="3"/>
      <c r="G79" s="3"/>
    </row>
    <row r="80" spans="2:7" ht="15">
      <c r="B80" s="16"/>
      <c r="C80" s="3"/>
      <c r="D80" s="3"/>
      <c r="E80" s="10"/>
      <c r="F80" s="3"/>
      <c r="G80" s="3"/>
    </row>
    <row r="81" spans="2:7" ht="15">
      <c r="B81" s="16"/>
      <c r="C81" s="3"/>
      <c r="D81" s="3"/>
      <c r="E81" s="10"/>
      <c r="F81" s="3"/>
      <c r="G81" s="3"/>
    </row>
    <row r="82" spans="2:7" ht="15">
      <c r="B82" s="16"/>
      <c r="C82" s="3"/>
      <c r="D82" s="3"/>
      <c r="E82" s="10"/>
      <c r="F82" s="3"/>
      <c r="G82" s="3"/>
    </row>
    <row r="83" spans="2:7" ht="15">
      <c r="B83" s="16"/>
      <c r="C83" s="3"/>
      <c r="D83" s="3"/>
      <c r="E83" s="10"/>
      <c r="F83" s="3"/>
      <c r="G83" s="3"/>
    </row>
    <row r="84" spans="2:7" ht="15">
      <c r="B84" s="16"/>
      <c r="C84" s="3"/>
      <c r="D84" s="3"/>
      <c r="E84" s="10"/>
      <c r="F84" s="3"/>
      <c r="G84" s="3"/>
    </row>
    <row r="85" spans="2:7" ht="15">
      <c r="B85" s="16"/>
      <c r="C85" s="3"/>
      <c r="D85" s="3"/>
      <c r="E85" s="10"/>
      <c r="F85" s="3"/>
      <c r="G85" s="3"/>
    </row>
    <row r="86" spans="2:7" ht="15">
      <c r="B86" s="16"/>
      <c r="C86" s="3"/>
      <c r="D86" s="3"/>
      <c r="E86" s="10"/>
      <c r="F86" s="3"/>
      <c r="G86" s="3"/>
    </row>
    <row r="87" spans="2:7" ht="15">
      <c r="B87" s="16"/>
      <c r="C87" s="3"/>
      <c r="D87" s="3"/>
      <c r="E87" s="10"/>
      <c r="F87" s="3"/>
      <c r="G87" s="3"/>
    </row>
    <row r="88" spans="2:7" ht="15">
      <c r="B88" s="16"/>
      <c r="C88" s="3"/>
      <c r="D88" s="3"/>
      <c r="E88" s="10"/>
      <c r="F88" s="3"/>
      <c r="G88" s="3"/>
    </row>
    <row r="89" spans="2:7" ht="15">
      <c r="B89" s="16"/>
      <c r="C89" s="3"/>
      <c r="D89" s="3"/>
      <c r="E89" s="10"/>
      <c r="F89" s="3"/>
      <c r="G89" s="3"/>
    </row>
    <row r="90" spans="2:7" ht="15">
      <c r="B90" s="16"/>
      <c r="C90" s="3"/>
      <c r="D90" s="3"/>
      <c r="E90" s="10"/>
      <c r="F90" s="3"/>
      <c r="G90" s="3"/>
    </row>
    <row r="91" spans="2:7" ht="15">
      <c r="B91" s="16"/>
      <c r="C91" s="3"/>
      <c r="D91" s="3"/>
      <c r="E91" s="10"/>
      <c r="F91" s="3"/>
      <c r="G91" s="3"/>
    </row>
  </sheetData>
  <sheetProtection/>
  <mergeCells count="73">
    <mergeCell ref="F35:G38"/>
    <mergeCell ref="F40:G41"/>
    <mergeCell ref="F42:G42"/>
    <mergeCell ref="F44:G44"/>
    <mergeCell ref="B52:E52"/>
    <mergeCell ref="B47:E47"/>
    <mergeCell ref="B32:D32"/>
    <mergeCell ref="D36:E36"/>
    <mergeCell ref="D37:E37"/>
    <mergeCell ref="D38:E38"/>
    <mergeCell ref="B50:E50"/>
    <mergeCell ref="D42:E42"/>
    <mergeCell ref="B44:E44"/>
    <mergeCell ref="B40:C42"/>
    <mergeCell ref="B45:E45"/>
    <mergeCell ref="B46:E46"/>
    <mergeCell ref="B48:E48"/>
    <mergeCell ref="B22:C22"/>
    <mergeCell ref="B39:C39"/>
    <mergeCell ref="D39:E39"/>
    <mergeCell ref="B35:C38"/>
    <mergeCell ref="B51:E51"/>
    <mergeCell ref="B49:E49"/>
    <mergeCell ref="B23:C23"/>
    <mergeCell ref="B29:C29"/>
    <mergeCell ref="B30:C30"/>
    <mergeCell ref="B31:C31"/>
    <mergeCell ref="B26:C26"/>
    <mergeCell ref="B27:C27"/>
    <mergeCell ref="B28:C28"/>
    <mergeCell ref="B25:C25"/>
    <mergeCell ref="D19:D20"/>
    <mergeCell ref="E19:E20"/>
    <mergeCell ref="B15:D15"/>
    <mergeCell ref="B18:G18"/>
    <mergeCell ref="F19:G19"/>
    <mergeCell ref="B24:C24"/>
    <mergeCell ref="B19:C20"/>
    <mergeCell ref="B21:G21"/>
    <mergeCell ref="F45:G45"/>
    <mergeCell ref="B33:C33"/>
    <mergeCell ref="D33:E33"/>
    <mergeCell ref="D40:E40"/>
    <mergeCell ref="D41:E41"/>
    <mergeCell ref="D34:E34"/>
    <mergeCell ref="B34:C34"/>
    <mergeCell ref="F34:G34"/>
    <mergeCell ref="F39:G39"/>
    <mergeCell ref="D35:E35"/>
    <mergeCell ref="F51:G51"/>
    <mergeCell ref="F52:G52"/>
    <mergeCell ref="E32:G32"/>
    <mergeCell ref="F46:G46"/>
    <mergeCell ref="F47:G47"/>
    <mergeCell ref="B43:G43"/>
    <mergeCell ref="F48:G48"/>
    <mergeCell ref="F49:G49"/>
    <mergeCell ref="F50:G50"/>
    <mergeCell ref="F33:G33"/>
    <mergeCell ref="B13:E13"/>
    <mergeCell ref="B16:D16"/>
    <mergeCell ref="B9:G9"/>
    <mergeCell ref="B2:G2"/>
    <mergeCell ref="B3:G3"/>
    <mergeCell ref="B4:G4"/>
    <mergeCell ref="B5:G5"/>
    <mergeCell ref="B6:G6"/>
    <mergeCell ref="B7:G7"/>
    <mergeCell ref="B14:E14"/>
    <mergeCell ref="B8:G8"/>
    <mergeCell ref="B10:E10"/>
    <mergeCell ref="B11:E11"/>
    <mergeCell ref="B12:E12"/>
  </mergeCells>
  <printOptions horizontalCentered="1"/>
  <pageMargins left="0.4724409448818898" right="0.3937007874015748" top="0.4724409448818898" bottom="0.4724409448818898" header="0.1968503937007874" footer="0.1968503937007874"/>
  <pageSetup horizontalDpi="600" verticalDpi="600" orientation="portrait" paperSize="9" scale="70"/>
  <headerFooter alignWithMargins="0">
    <oddFooter>&amp;CСтраница &amp;P из &amp;N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ТурбоКомИнвест03</dc:creator>
  <cp:keywords/>
  <dc:description/>
  <cp:lastModifiedBy>pc1</cp:lastModifiedBy>
  <cp:lastPrinted>2015-05-20T14:04:33Z</cp:lastPrinted>
  <dcterms:created xsi:type="dcterms:W3CDTF">2006-05-21T18:11:28Z</dcterms:created>
  <dcterms:modified xsi:type="dcterms:W3CDTF">2016-04-12T08:06:52Z</dcterms:modified>
  <cp:category/>
  <cp:version/>
  <cp:contentType/>
  <cp:contentStatus/>
</cp:coreProperties>
</file>